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9\30-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6" i="2" l="1"/>
  <c r="B16" i="2"/>
  <c r="E17" i="2"/>
  <c r="D16" i="2" l="1"/>
  <c r="E8" i="2" l="1"/>
  <c r="E9" i="2"/>
  <c r="E12" i="2"/>
  <c r="E14" i="2"/>
  <c r="D12" i="2" l="1"/>
  <c r="D14" i="2"/>
  <c r="D9" i="2"/>
  <c r="D8" i="2"/>
  <c r="C15" i="2" l="1"/>
  <c r="C13" i="2"/>
  <c r="C11" i="2"/>
  <c r="C7" i="2"/>
  <c r="C6" i="2" s="1"/>
  <c r="C10" i="2" l="1"/>
  <c r="C41" i="2"/>
  <c r="B7" i="2"/>
  <c r="E7" i="2" s="1"/>
  <c r="E16" i="2" l="1"/>
  <c r="B15" i="2"/>
  <c r="B11" i="2"/>
  <c r="B13" i="2"/>
  <c r="D13" i="2" l="1"/>
  <c r="E13" i="2"/>
  <c r="D11" i="2"/>
  <c r="E11" i="2"/>
  <c r="D15" i="2"/>
  <c r="E15" i="2"/>
  <c r="B10" i="2"/>
  <c r="D10" i="2" l="1"/>
  <c r="E10" i="2"/>
  <c r="B6" i="2"/>
  <c r="E6" i="2" l="1"/>
  <c r="B41" i="2"/>
  <c r="D7" i="2"/>
  <c r="D6" i="2" s="1"/>
  <c r="D41" i="2" l="1"/>
  <c r="E41" i="2"/>
</calcChain>
</file>

<file path=xl/sharedStrings.xml><?xml version="1.0" encoding="utf-8"?>
<sst xmlns="http://schemas.openxmlformats.org/spreadsheetml/2006/main" count="49" uniqueCount="49">
  <si>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</si>
  <si>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</si>
  <si>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</si>
  <si>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</si>
  <si>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</si>
  <si>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</si>
  <si>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</si>
  <si>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</si>
  <si>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</si>
  <si>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</si>
  <si>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</si>
  <si>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</si>
  <si>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</si>
  <si>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</si>
  <si>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</si>
  <si>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</si>
  <si>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</si>
  <si>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</si>
  <si>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</si>
  <si>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</si>
  <si>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</si>
  <si>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</si>
  <si>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</si>
  <si>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</si>
  <si>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</si>
  <si>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</si>
  <si>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</si>
  <si>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</si>
  <si>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</si>
  <si>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</si>
  <si>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</si>
  <si>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</si>
  <si>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</si>
  <si>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</si>
  <si>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</si>
  <si>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</si>
  <si>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</si>
  <si>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</si>
  <si>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</si>
  <si>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</si>
  <si>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</si>
  <si>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</si>
  <si>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</si>
  <si>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</si>
  <si>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Кассовый расход на 29.09.2022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</si>
  <si>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29 сентября 2022 года</t>
  </si>
  <si>
    <t xml:space="preserve">По состоянию на 29.09.2022 года численность получателей составила 477 человек	</t>
  </si>
  <si>
    <t xml:space="preserve">По состоянию на 29.09.2022 года численность получателей составила 358 человек	</t>
  </si>
  <si>
    <t xml:space="preserve">Запланированы бюджетные ассигнования за счет средств бюджета Ставропольского края в размере 12409105,87 рублей, за счет средств местного бюджета 620 455,29 рублей .Расходы на выплату заработной платы, начисления, составили    4 735 269,94. Приобретение основных средств в сумме 427 418,80 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</si>
</sst>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2" xfId="1" applyNumberFormat="1" applyFont="1" applyBorder="1" applyAlignment="1" applyProtection="1">
      <alignment horizontal="right" vertical="center"/>
      <protection hidden="1"/>
    </xf>
    <xf numFmtId="164" fontId="4" fillId="0" borderId="7" xfId="1" applyNumberFormat="1" applyFont="1" applyBorder="1" applyAlignment="1" applyProtection="1">
      <alignment horizontal="right" vertical="center"/>
      <protection hidden="1"/>
    </xf>
    <xf numFmtId="164" fontId="4" fillId="0" borderId="8" xfId="1" applyNumberFormat="1" applyFont="1" applyBorder="1" applyAlignment="1" applyProtection="1">
      <alignment horizontal="right" vertical="center"/>
      <protection hidden="1"/>
    </xf>
    <xf numFmtId="166" fontId="4" fillId="0" borderId="2" xfId="1" applyNumberFormat="1" applyFont="1" applyBorder="1" applyAlignment="1" applyProtection="1">
      <alignment horizontal="left" vertical="center" wrapText="1"/>
      <protection hidden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6" fontId="4" fillId="0" borderId="8" xfId="1" applyNumberFormat="1" applyFont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167" fontId="4" fillId="0" borderId="2" xfId="1" applyNumberFormat="1" applyFont="1" applyBorder="1" applyAlignment="1" applyProtection="1">
      <alignment horizontal="right" vertical="center"/>
      <protection hidden="1"/>
    </xf>
    <xf numFmtId="167" fontId="4" fillId="0" borderId="7" xfId="1" applyNumberFormat="1" applyFont="1" applyBorder="1" applyAlignment="1" applyProtection="1">
      <alignment horizontal="right" vertical="center"/>
      <protection hidden="1"/>
    </xf>
    <xf numFmtId="167" fontId="4" fillId="0" borderId="8" xfId="1" applyNumberFormat="1" applyFont="1" applyBorder="1" applyAlignment="1" applyProtection="1">
      <alignment horizontal="right" vertical="center"/>
      <protection hidden="1"/>
    </xf>
    <xf numFmtId="10" fontId="4" fillId="0" borderId="2" xfId="1" applyNumberFormat="1" applyFont="1" applyBorder="1" applyAlignment="1" applyProtection="1">
      <alignment horizontal="right" vertical="center"/>
      <protection hidden="1"/>
    </xf>
    <xf numFmtId="10" fontId="4" fillId="0" borderId="7" xfId="1" applyNumberFormat="1" applyFont="1" applyBorder="1" applyAlignment="1" applyProtection="1">
      <alignment horizontal="right" vertical="center"/>
      <protection hidden="1"/>
    </xf>
    <xf numFmtId="10" fontId="4" fillId="0" borderId="8" xfId="1" applyNumberFormat="1" applyFont="1" applyBorder="1" applyAlignment="1" applyProtection="1">
      <alignment horizontal="righ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40" zoomScaleNormal="30" zoomScaleSheetLayoutView="40" workbookViewId="0">
      <selection activeCell="D3" sqref="D1:D1048576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0.28515625" style="1" customWidth="1"/>
    <col min="4" max="4" width="36.28515625" style="1" customWidth="1"/>
    <col min="5" max="5" width="24.140625" style="1" customWidth="1"/>
    <col min="6" max="6" width="123.5703125" style="1" customWidth="1"/>
    <col min="7" max="7" width="27" style="1" hidden="1" customWidth="1"/>
    <col min="8" max="16384" width="41.7109375" style="1"/>
  </cols>
  <sheetData>
    <row r="1" spans="1:9" ht="88.5" customHeight="1" x14ac:dyDescent="0.45">
      <c r="A1" s="29" t="s">
        <v>45</v>
      </c>
      <c r="B1" s="29"/>
      <c r="C1" s="29"/>
      <c r="D1" s="29"/>
      <c r="E1" s="29"/>
      <c r="F1" s="29"/>
      <c r="G1" s="29"/>
    </row>
    <row r="2" spans="1:9" ht="22.5" hidden="1" customHeight="1" x14ac:dyDescent="0.45">
      <c r="A2" s="30"/>
      <c r="B2" s="30"/>
      <c r="C2" s="30"/>
      <c r="D2" s="30"/>
      <c r="E2" s="30"/>
      <c r="F2" s="30"/>
      <c r="G2" s="30"/>
    </row>
    <row r="3" spans="1:9" ht="16.5" customHeight="1" x14ac:dyDescent="0.45">
      <c r="A3" s="2"/>
      <c r="B3" s="2"/>
      <c r="C3" s="2"/>
      <c r="D3" s="2"/>
      <c r="E3" s="3"/>
      <c r="F3" s="3"/>
      <c r="G3" s="3" t="s">
        <v>6</v>
      </c>
    </row>
    <row r="4" spans="1:9" ht="240.75" customHeight="1" x14ac:dyDescent="0.45">
      <c r="A4" s="4" t="s">
        <v>43</v>
      </c>
      <c r="B4" s="5" t="s">
        <v>8</v>
      </c>
      <c r="C4" s="6" t="s">
        <v>44</v>
      </c>
      <c r="D4" s="5" t="s">
        <v>5</v>
      </c>
      <c r="E4" s="5" t="s">
        <v>0</v>
      </c>
      <c r="F4" s="31" t="s">
        <v>7</v>
      </c>
      <c r="G4" s="32"/>
    </row>
    <row r="5" spans="1:9" x14ac:dyDescent="0.45">
      <c r="A5" s="7">
        <v>1</v>
      </c>
      <c r="B5" s="7">
        <v>2</v>
      </c>
      <c r="C5" s="7">
        <v>4</v>
      </c>
      <c r="D5" s="7">
        <v>6</v>
      </c>
      <c r="E5" s="7">
        <v>7</v>
      </c>
      <c r="F5" s="33">
        <v>8</v>
      </c>
      <c r="G5" s="34"/>
    </row>
    <row r="6" spans="1:9" x14ac:dyDescent="0.45">
      <c r="A6" s="8" t="s">
        <v>1</v>
      </c>
      <c r="B6" s="9">
        <f>B7</f>
        <v>132222253.29000001</v>
      </c>
      <c r="C6" s="9">
        <f t="shared" ref="C6" si="0">C7</f>
        <v>117361298.96000001</v>
      </c>
      <c r="D6" s="9">
        <f>D7</f>
        <v>14860954.330000006</v>
      </c>
      <c r="E6" s="10">
        <f>C6/B6</f>
        <v>0.8876062541650549</v>
      </c>
      <c r="F6" s="35"/>
      <c r="G6" s="36"/>
    </row>
    <row r="7" spans="1:9" ht="66" x14ac:dyDescent="0.45">
      <c r="A7" s="8" t="s">
        <v>2</v>
      </c>
      <c r="B7" s="9">
        <f>B8+B9</f>
        <v>132222253.29000001</v>
      </c>
      <c r="C7" s="9">
        <f t="shared" ref="C7" si="1">C8+C9</f>
        <v>117361298.96000001</v>
      </c>
      <c r="D7" s="9">
        <f>D8+D9</f>
        <v>14860954.330000006</v>
      </c>
      <c r="E7" s="10">
        <f>C7/B7</f>
        <v>0.8876062541650549</v>
      </c>
      <c r="F7" s="35"/>
      <c r="G7" s="36"/>
    </row>
    <row r="8" spans="1:9" ht="132" x14ac:dyDescent="0.45">
      <c r="A8" s="11" t="s">
        <v>10</v>
      </c>
      <c r="B8" s="12">
        <v>75509363.980000004</v>
      </c>
      <c r="C8" s="12">
        <v>71917363.980000004</v>
      </c>
      <c r="D8" s="13">
        <f>B8-C8</f>
        <v>3592000</v>
      </c>
      <c r="E8" s="14">
        <f>C8/B8</f>
        <v>0.95242974101925415</v>
      </c>
      <c r="F8" s="39" t="s">
        <v>46</v>
      </c>
      <c r="G8" s="40"/>
      <c r="H8" s="49"/>
      <c r="I8" s="50"/>
    </row>
    <row r="9" spans="1:9" ht="99" x14ac:dyDescent="0.45">
      <c r="A9" s="11" t="s">
        <v>11</v>
      </c>
      <c r="B9" s="12">
        <v>56712889.310000002</v>
      </c>
      <c r="C9" s="12">
        <v>45443934.979999997</v>
      </c>
      <c r="D9" s="13">
        <f>B9-C9</f>
        <v>11268954.330000006</v>
      </c>
      <c r="E9" s="14">
        <f>C9/B9</f>
        <v>0.80129817988284036</v>
      </c>
      <c r="F9" s="39" t="s">
        <v>47</v>
      </c>
      <c r="G9" s="40"/>
      <c r="H9" s="49"/>
      <c r="I9" s="50"/>
    </row>
    <row r="10" spans="1:9" ht="42" customHeight="1" x14ac:dyDescent="0.45">
      <c r="A10" s="8" t="s">
        <v>4</v>
      </c>
      <c r="B10" s="15">
        <f>B11+B13</f>
        <v>13856473.989999998</v>
      </c>
      <c r="C10" s="15">
        <f t="shared" ref="C10" si="2">C11+C13</f>
        <v>6610056.8600000003</v>
      </c>
      <c r="D10" s="9">
        <f>B10-C10</f>
        <v>7246417.129999998</v>
      </c>
      <c r="E10" s="10">
        <f>C10/B10</f>
        <v>0.47703743858433073</v>
      </c>
      <c r="F10" s="37"/>
      <c r="G10" s="38"/>
    </row>
    <row r="11" spans="1:9" ht="66" x14ac:dyDescent="0.45">
      <c r="A11" s="16" t="s">
        <v>12</v>
      </c>
      <c r="B11" s="15">
        <f>B12</f>
        <v>12409105.869999999</v>
      </c>
      <c r="C11" s="15">
        <f t="shared" ref="C11" si="3">C12</f>
        <v>5162688.74</v>
      </c>
      <c r="D11" s="9">
        <f>B11-C11</f>
        <v>7246417.129999999</v>
      </c>
      <c r="E11" s="10">
        <f>C11/B11</f>
        <v>0.41604034924717753</v>
      </c>
      <c r="F11" s="37"/>
      <c r="G11" s="38"/>
    </row>
    <row r="12" spans="1:9" ht="99" x14ac:dyDescent="0.45">
      <c r="A12" s="17" t="s">
        <v>13</v>
      </c>
      <c r="B12" s="18">
        <v>12409105.869999999</v>
      </c>
      <c r="C12" s="18">
        <v>5162688.74</v>
      </c>
      <c r="D12" s="13">
        <f>B12-C12</f>
        <v>7246417.129999999</v>
      </c>
      <c r="E12" s="14">
        <f>C12/B12</f>
        <v>0.41604034924717753</v>
      </c>
      <c r="F12" s="39" t="s">
        <v>48</v>
      </c>
      <c r="G12" s="40"/>
    </row>
    <row r="13" spans="1:9" ht="66" x14ac:dyDescent="0.45">
      <c r="A13" s="16" t="s">
        <v>3</v>
      </c>
      <c r="B13" s="15">
        <f>B14</f>
        <v>1447368.12</v>
      </c>
      <c r="C13" s="15">
        <f t="shared" ref="C13" si="4">C14</f>
        <v>1447368.12</v>
      </c>
      <c r="D13" s="9">
        <f>B13-C13</f>
        <v>0</v>
      </c>
      <c r="E13" s="10">
        <f>C13/B13</f>
        <v>1</v>
      </c>
      <c r="F13" s="37"/>
      <c r="G13" s="38"/>
    </row>
    <row r="14" spans="1:9" ht="221.25" customHeight="1" x14ac:dyDescent="0.45">
      <c r="A14" s="19" t="s">
        <v>9</v>
      </c>
      <c r="B14" s="20">
        <v>1447368.12</v>
      </c>
      <c r="C14" s="20">
        <v>1447368.12</v>
      </c>
      <c r="D14" s="13">
        <f>B14-C14</f>
        <v>0</v>
      </c>
      <c r="E14" s="14">
        <f>C14/B14</f>
        <v>1</v>
      </c>
      <c r="F14" s="41" t="s">
        <v>41</v>
      </c>
      <c r="G14" s="42"/>
    </row>
    <row r="15" spans="1:9" ht="72.75" customHeight="1" x14ac:dyDescent="0.45">
      <c r="A15" s="8" t="s">
        <v>15</v>
      </c>
      <c r="B15" s="21">
        <f>B16</f>
        <v>5000000</v>
      </c>
      <c r="C15" s="21">
        <f t="shared" ref="C15" si="5">C16</f>
        <v>5000000</v>
      </c>
      <c r="D15" s="9">
        <f>B15-C15</f>
        <v>0</v>
      </c>
      <c r="E15" s="10">
        <f>C15/B15</f>
        <v>1</v>
      </c>
      <c r="F15" s="37"/>
      <c r="G15" s="38"/>
    </row>
    <row r="16" spans="1:9" ht="66" x14ac:dyDescent="0.45">
      <c r="A16" s="22" t="s">
        <v>14</v>
      </c>
      <c r="B16" s="21">
        <f>B17</f>
        <v>5000000</v>
      </c>
      <c r="C16" s="21">
        <f>C17</f>
        <v>5000000</v>
      </c>
      <c r="D16" s="9">
        <f>B16-C16</f>
        <v>0</v>
      </c>
      <c r="E16" s="10">
        <f>C16/B16</f>
        <v>1</v>
      </c>
      <c r="F16" s="37"/>
      <c r="G16" s="38"/>
    </row>
    <row r="17" spans="1:9" ht="66" x14ac:dyDescent="0.45">
      <c r="A17" s="19" t="s">
        <v>18</v>
      </c>
      <c r="B17" s="20">
        <v>5000000</v>
      </c>
      <c r="C17" s="12">
        <v>5000000</v>
      </c>
      <c r="D17" s="13">
        <f>B17-C17</f>
        <v>0</v>
      </c>
      <c r="E17" s="14">
        <f>C17/B17</f>
        <v>1</v>
      </c>
      <c r="F17" s="41" t="s">
        <v>42</v>
      </c>
      <c r="G17" s="42"/>
    </row>
    <row r="18" spans="1:9" ht="33" hidden="1" customHeight="1" x14ac:dyDescent="0.45">
      <c r="A18" s="46"/>
      <c r="B18" s="43"/>
      <c r="C18" s="43"/>
      <c r="D18" s="55"/>
      <c r="E18" s="58"/>
      <c r="F18" s="51" t="s">
        <v>19</v>
      </c>
      <c r="G18" s="52"/>
      <c r="H18" s="23"/>
      <c r="I18" s="23"/>
    </row>
    <row r="19" spans="1:9" ht="149.25" hidden="1" customHeight="1" x14ac:dyDescent="0.45">
      <c r="A19" s="47"/>
      <c r="B19" s="44"/>
      <c r="C19" s="44"/>
      <c r="D19" s="56"/>
      <c r="E19" s="59"/>
      <c r="F19" s="53"/>
      <c r="G19" s="54"/>
      <c r="H19" s="23"/>
      <c r="I19" s="23"/>
    </row>
    <row r="20" spans="1:9" ht="105.75" hidden="1" customHeight="1" x14ac:dyDescent="0.45">
      <c r="A20" s="47"/>
      <c r="B20" s="44"/>
      <c r="C20" s="44"/>
      <c r="D20" s="56"/>
      <c r="E20" s="59"/>
      <c r="F20" s="41" t="s">
        <v>31</v>
      </c>
      <c r="G20" s="42"/>
      <c r="H20" s="23"/>
      <c r="I20" s="23"/>
    </row>
    <row r="21" spans="1:9" ht="115.5" hidden="1" customHeight="1" x14ac:dyDescent="0.45">
      <c r="A21" s="47"/>
      <c r="B21" s="44"/>
      <c r="C21" s="44"/>
      <c r="D21" s="56"/>
      <c r="E21" s="59"/>
      <c r="F21" s="41" t="s">
        <v>32</v>
      </c>
      <c r="G21" s="42"/>
      <c r="H21" s="23"/>
      <c r="I21" s="23"/>
    </row>
    <row r="22" spans="1:9" ht="161.25" hidden="1" customHeight="1" x14ac:dyDescent="0.45">
      <c r="A22" s="47"/>
      <c r="B22" s="44"/>
      <c r="C22" s="44"/>
      <c r="D22" s="56"/>
      <c r="E22" s="59"/>
      <c r="F22" s="41" t="s">
        <v>33</v>
      </c>
      <c r="G22" s="42"/>
      <c r="H22" s="23"/>
      <c r="I22" s="23"/>
    </row>
    <row r="23" spans="1:9" ht="143.25" hidden="1" customHeight="1" x14ac:dyDescent="0.45">
      <c r="A23" s="47"/>
      <c r="B23" s="44"/>
      <c r="C23" s="44"/>
      <c r="D23" s="56"/>
      <c r="E23" s="59"/>
      <c r="F23" s="41" t="s">
        <v>34</v>
      </c>
      <c r="G23" s="42"/>
      <c r="H23" s="23"/>
      <c r="I23" s="23"/>
    </row>
    <row r="24" spans="1:9" ht="0.75" hidden="1" customHeight="1" x14ac:dyDescent="0.45">
      <c r="A24" s="47"/>
      <c r="B24" s="44"/>
      <c r="C24" s="44"/>
      <c r="D24" s="56"/>
      <c r="E24" s="59"/>
      <c r="F24" s="41" t="s">
        <v>35</v>
      </c>
      <c r="G24" s="42"/>
      <c r="H24" s="23"/>
      <c r="I24" s="23"/>
    </row>
    <row r="25" spans="1:9" ht="144" hidden="1" customHeight="1" x14ac:dyDescent="0.45">
      <c r="A25" s="47"/>
      <c r="B25" s="44"/>
      <c r="C25" s="44"/>
      <c r="D25" s="56"/>
      <c r="E25" s="59"/>
      <c r="F25" s="41" t="s">
        <v>36</v>
      </c>
      <c r="G25" s="42"/>
      <c r="H25" s="23"/>
      <c r="I25" s="23"/>
    </row>
    <row r="26" spans="1:9" ht="106.5" hidden="1" customHeight="1" x14ac:dyDescent="0.45">
      <c r="A26" s="47"/>
      <c r="B26" s="44"/>
      <c r="C26" s="44"/>
      <c r="D26" s="56"/>
      <c r="E26" s="59"/>
      <c r="F26" s="41" t="s">
        <v>37</v>
      </c>
      <c r="G26" s="42"/>
      <c r="H26" s="23"/>
      <c r="I26" s="23"/>
    </row>
    <row r="27" spans="1:9" ht="102.75" hidden="1" customHeight="1" x14ac:dyDescent="0.45">
      <c r="A27" s="47"/>
      <c r="B27" s="44"/>
      <c r="C27" s="44"/>
      <c r="D27" s="56"/>
      <c r="E27" s="59"/>
      <c r="F27" s="41" t="s">
        <v>38</v>
      </c>
      <c r="G27" s="42"/>
      <c r="H27" s="23"/>
      <c r="I27" s="23"/>
    </row>
    <row r="28" spans="1:9" ht="137.25" hidden="1" customHeight="1" x14ac:dyDescent="0.45">
      <c r="A28" s="47"/>
      <c r="B28" s="44"/>
      <c r="C28" s="44"/>
      <c r="D28" s="56"/>
      <c r="E28" s="59"/>
      <c r="F28" s="41" t="s">
        <v>39</v>
      </c>
      <c r="G28" s="42"/>
      <c r="H28" s="23"/>
      <c r="I28" s="23"/>
    </row>
    <row r="29" spans="1:9" ht="100.5" hidden="1" customHeight="1" x14ac:dyDescent="0.45">
      <c r="A29" s="47"/>
      <c r="B29" s="44"/>
      <c r="C29" s="44"/>
      <c r="D29" s="56"/>
      <c r="E29" s="59"/>
      <c r="F29" s="41" t="s">
        <v>40</v>
      </c>
      <c r="G29" s="42"/>
      <c r="H29" s="23"/>
      <c r="I29" s="23"/>
    </row>
    <row r="30" spans="1:9" ht="170.25" hidden="1" customHeight="1" x14ac:dyDescent="0.45">
      <c r="A30" s="47"/>
      <c r="B30" s="44"/>
      <c r="C30" s="44"/>
      <c r="D30" s="56"/>
      <c r="E30" s="59"/>
      <c r="F30" s="41" t="s">
        <v>20</v>
      </c>
      <c r="G30" s="42"/>
      <c r="H30" s="23"/>
      <c r="I30" s="23"/>
    </row>
    <row r="31" spans="1:9" ht="237.75" hidden="1" customHeight="1" x14ac:dyDescent="0.45">
      <c r="A31" s="47"/>
      <c r="B31" s="44"/>
      <c r="C31" s="44"/>
      <c r="D31" s="56"/>
      <c r="E31" s="59"/>
      <c r="F31" s="41" t="s">
        <v>21</v>
      </c>
      <c r="G31" s="42"/>
      <c r="H31" s="23"/>
      <c r="I31" s="23"/>
    </row>
    <row r="32" spans="1:9" ht="212.25" hidden="1" customHeight="1" x14ac:dyDescent="0.45">
      <c r="A32" s="47"/>
      <c r="B32" s="44"/>
      <c r="C32" s="44"/>
      <c r="D32" s="56"/>
      <c r="E32" s="59"/>
      <c r="F32" s="41" t="s">
        <v>22</v>
      </c>
      <c r="G32" s="42"/>
      <c r="H32" s="23"/>
      <c r="I32" s="23"/>
    </row>
    <row r="33" spans="1:9" ht="159" hidden="1" customHeight="1" x14ac:dyDescent="0.45">
      <c r="A33" s="47"/>
      <c r="B33" s="44"/>
      <c r="C33" s="44"/>
      <c r="D33" s="56"/>
      <c r="E33" s="59"/>
      <c r="F33" s="41" t="s">
        <v>23</v>
      </c>
      <c r="G33" s="42"/>
      <c r="H33" s="23"/>
      <c r="I33" s="23"/>
    </row>
    <row r="34" spans="1:9" ht="177.75" hidden="1" customHeight="1" x14ac:dyDescent="0.45">
      <c r="A34" s="47"/>
      <c r="B34" s="44"/>
      <c r="C34" s="44"/>
      <c r="D34" s="56"/>
      <c r="E34" s="59"/>
      <c r="F34" s="41" t="s">
        <v>24</v>
      </c>
      <c r="G34" s="42"/>
      <c r="H34" s="23"/>
      <c r="I34" s="23"/>
    </row>
    <row r="35" spans="1:9" ht="206.25" hidden="1" customHeight="1" x14ac:dyDescent="0.45">
      <c r="A35" s="47"/>
      <c r="B35" s="44"/>
      <c r="C35" s="44"/>
      <c r="D35" s="56"/>
      <c r="E35" s="59"/>
      <c r="F35" s="41" t="s">
        <v>25</v>
      </c>
      <c r="G35" s="42"/>
      <c r="H35" s="23"/>
      <c r="I35" s="23"/>
    </row>
    <row r="36" spans="1:9" ht="177.75" hidden="1" customHeight="1" x14ac:dyDescent="0.45">
      <c r="A36" s="47"/>
      <c r="B36" s="44"/>
      <c r="C36" s="44"/>
      <c r="D36" s="56"/>
      <c r="E36" s="59"/>
      <c r="F36" s="41" t="s">
        <v>26</v>
      </c>
      <c r="G36" s="42"/>
      <c r="H36" s="23"/>
      <c r="I36" s="23"/>
    </row>
    <row r="37" spans="1:9" ht="146.25" hidden="1" customHeight="1" x14ac:dyDescent="0.45">
      <c r="A37" s="47"/>
      <c r="B37" s="44"/>
      <c r="C37" s="44"/>
      <c r="D37" s="56"/>
      <c r="E37" s="59"/>
      <c r="F37" s="41" t="s">
        <v>27</v>
      </c>
      <c r="G37" s="42"/>
      <c r="H37" s="23"/>
      <c r="I37" s="23"/>
    </row>
    <row r="38" spans="1:9" ht="312.75" hidden="1" customHeight="1" x14ac:dyDescent="0.45">
      <c r="A38" s="47"/>
      <c r="B38" s="44"/>
      <c r="C38" s="44"/>
      <c r="D38" s="56"/>
      <c r="E38" s="59"/>
      <c r="F38" s="41" t="s">
        <v>28</v>
      </c>
      <c r="G38" s="42"/>
      <c r="H38" s="23"/>
      <c r="I38" s="23"/>
    </row>
    <row r="39" spans="1:9" ht="253.5" hidden="1" customHeight="1" x14ac:dyDescent="0.45">
      <c r="A39" s="47"/>
      <c r="B39" s="44"/>
      <c r="C39" s="44"/>
      <c r="D39" s="56"/>
      <c r="E39" s="59"/>
      <c r="F39" s="41" t="s">
        <v>29</v>
      </c>
      <c r="G39" s="42"/>
      <c r="H39" s="23"/>
      <c r="I39" s="23"/>
    </row>
    <row r="40" spans="1:9" ht="205.5" hidden="1" customHeight="1" x14ac:dyDescent="0.45">
      <c r="A40" s="48"/>
      <c r="B40" s="45"/>
      <c r="C40" s="45"/>
      <c r="D40" s="57"/>
      <c r="E40" s="60"/>
      <c r="F40" s="41" t="s">
        <v>30</v>
      </c>
      <c r="G40" s="42"/>
      <c r="H40" s="23"/>
      <c r="I40" s="23"/>
    </row>
    <row r="41" spans="1:9" ht="38.25" customHeight="1" x14ac:dyDescent="0.45">
      <c r="A41" s="24"/>
      <c r="B41" s="21">
        <f>B6+B10+B15</f>
        <v>151078727.28</v>
      </c>
      <c r="C41" s="21">
        <f t="shared" ref="C41" si="6">C6+C10+C15</f>
        <v>128971355.82000001</v>
      </c>
      <c r="D41" s="9">
        <f>B41-C41</f>
        <v>22107371.459999993</v>
      </c>
      <c r="E41" s="10">
        <f>C41/B41</f>
        <v>0.85366985903298254</v>
      </c>
      <c r="F41" s="37"/>
      <c r="G41" s="38"/>
    </row>
    <row r="42" spans="1:9" ht="4.5" customHeight="1" x14ac:dyDescent="0.45">
      <c r="A42" s="2"/>
      <c r="B42" s="2"/>
      <c r="C42" s="2"/>
      <c r="D42" s="2"/>
      <c r="E42" s="2"/>
      <c r="F42" s="2"/>
    </row>
    <row r="43" spans="1:9" ht="14.25" customHeight="1" x14ac:dyDescent="0.45">
      <c r="A43" s="2"/>
      <c r="B43" s="2"/>
      <c r="C43" s="2"/>
      <c r="D43" s="2"/>
      <c r="E43" s="2"/>
      <c r="F43" s="2"/>
    </row>
    <row r="44" spans="1:9" ht="96" customHeight="1" x14ac:dyDescent="0.45">
      <c r="A44" s="28" t="s">
        <v>16</v>
      </c>
      <c r="B44" s="28"/>
      <c r="C44" s="25"/>
      <c r="D44" s="1" t="s">
        <v>17</v>
      </c>
      <c r="F44" s="2"/>
    </row>
    <row r="45" spans="1:9" x14ac:dyDescent="0.45">
      <c r="A45" s="26"/>
      <c r="B45" s="2"/>
      <c r="C45" s="2"/>
      <c r="D45" s="2"/>
      <c r="E45" s="2"/>
      <c r="F45" s="2"/>
    </row>
    <row r="47" spans="1:9" x14ac:dyDescent="0.45">
      <c r="D47" s="27"/>
    </row>
  </sheetData>
  <mergeCells count="47">
    <mergeCell ref="F41:G41"/>
    <mergeCell ref="F16:G16"/>
    <mergeCell ref="F10:G1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4:G24"/>
    <mergeCell ref="F25:G25"/>
    <mergeCell ref="F26:G26"/>
    <mergeCell ref="C18:C40"/>
    <mergeCell ref="D18:D40"/>
    <mergeCell ref="E18:E40"/>
    <mergeCell ref="H8:I8"/>
    <mergeCell ref="H9:I9"/>
    <mergeCell ref="F29:G29"/>
    <mergeCell ref="F39:G39"/>
    <mergeCell ref="F40:G40"/>
    <mergeCell ref="F22:G22"/>
    <mergeCell ref="F23:G23"/>
    <mergeCell ref="F28:G28"/>
    <mergeCell ref="F18:G19"/>
    <mergeCell ref="F27:G27"/>
    <mergeCell ref="F21:G21"/>
    <mergeCell ref="F20:G20"/>
    <mergeCell ref="F17:G17"/>
    <mergeCell ref="A44:B44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  <mergeCell ref="B18:B40"/>
    <mergeCell ref="A18:A40"/>
  </mergeCells>
  <pageMargins left="0.15748031496062992" right="0.15748031496062992" top="0.39370078740157483" bottom="0.15748031496062992" header="0.31496062992125984" footer="0.15748031496062992"/>
  <pageSetup paperSize="9" scale="3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2022-09-30T08:32:04Z</cp:lastPrinted>
  <dcterms:created xsi:type="dcterms:W3CDTF">2019-07-19T11:40:04Z</dcterms:created>
  <dcterms:modified xsi:type="dcterms:W3CDTF">2022-09-30T12:36:08Z</dcterms:modified>
</cp:coreProperties>
</file>